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<sst xmlns="http://schemas.openxmlformats.org/spreadsheetml/2006/main" count="82" uniqueCount="63">
  <si>
    <t xml:space="preserve">Förderprogramm Elternchance II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</si>
  <si>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</si>
  <si>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</si>
  <si>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</si>
  <si>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</si>
  <si>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</si>
  <si>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</si>
  <si>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</si>
  <si>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</si>
  <si>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</si>
  <si>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</si>
  <si>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</si>
  <si>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</si>
  <si>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</si>
  <si>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</si>
  <si>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</si>
  <si>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</si>
  <si>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</si>
  <si>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</si>
  <si>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</si>
  <si>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</si>
  <si>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</si>
  <si>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</si>
  <si>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</si>
  <si>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</si>
  <si>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</si>
  <si>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</si>
  <si>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</si>
  <si>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</si>
  <si>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</si>
  <si>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</si>
  <si>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</si>
  <si>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</si>
  <si>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</si>
  <si>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</si>
  <si>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</si>
  <si>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</si>
  <si>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</si>
  <si>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</si>
  <si>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</si>
  <si>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</si>
  <si>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</si>
  <si>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EC.0002.15</t>
  </si>
  <si>
    <t xml:space="preserve">AWO</t>
  </si>
  <si>
    <t xml:space="preserve">ser 1</t>
  </si>
  <si>
    <t xml:space="preserve">EC.0002.15 Konsortium</t>
  </si>
  <si>
    <t xml:space="preserve">fes:entry:t:1:EC.0002.15</t>
  </si>
  <si>
    <t xml:space="preserve">fes:exit:t:1:EC.0002.15</t>
  </si>
  <si>
    <t xml:space="preserve">fes:c1_2+exit:t:1:EC.0002.15</t>
  </si>
  <si>
    <t xml:space="preserve">ÜR 1</t>
  </si>
  <si>
    <t xml:space="preserve">fes:entry:t:2:EC.0002.15</t>
  </si>
  <si>
    <t xml:space="preserve">fes:exit:t:2:EC.0002.15</t>
  </si>
  <si>
    <t xml:space="preserve">fes:c1_2+exit:t:2:EC.0002.15</t>
  </si>
  <si>
    <t xml:space="preserve">ser 2</t>
  </si>
  <si>
    <t xml:space="preserve">fes:entry:t:3:EC.0002.15</t>
  </si>
  <si>
    <t xml:space="preserve">fes:exit:t:3:EC.0002.15</t>
  </si>
  <si>
    <t xml:space="preserve">fes:c1_2+exit:t:3:EC.0002.15</t>
  </si>
  <si>
    <t xml:space="preserve">ÜR 2</t>
  </si>
  <si>
    <t xml:space="preserve">fes:entry:t:4:EC.0002.15</t>
  </si>
  <si>
    <t xml:space="preserve">fes:exit:t:4:EC.0002.15</t>
  </si>
  <si>
    <t xml:space="preserve">fes:c1_2+exit:t:4:EC.0002.15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</si>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</sst>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36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44561</v>
      </c>
      <c r="C5" s="7" t="s">
        <v>8</v>
      </c>
      <c r="D5" s="7"/>
      <c r="E5" s="8" t="n">
        <f aca="false">DATEDIF(B4,IF(B6&lt;B5,B6,B5),"M")+1</f>
        <v>1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0.0277777777777778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15.75" hidden="false" customHeight="true" outlineLevel="0" collapsed="false">
      <c r="A14" s="29" t="s">
        <v>42</v>
      </c>
      <c r="B14" s="30" t="s">
        <v>43</v>
      </c>
      <c r="C14" s="31" t="s">
        <v>44</v>
      </c>
      <c r="D14" s="31"/>
      <c r="E14" s="32" t="s">
        <v>45</v>
      </c>
      <c r="F14" s="33" t="n">
        <v>43466</v>
      </c>
      <c r="G14" s="33" t="n">
        <v>44561</v>
      </c>
      <c r="H14" s="34" t="n">
        <f aca="false">DATEDIF(F14,G14,"M")+1</f>
        <v>36</v>
      </c>
      <c r="I14" s="34" t="n">
        <f aca="false">DATEDIF(F14,IF($B$6&lt;G14,$B$6,G14),"M")+1</f>
        <v>1</v>
      </c>
      <c r="J14" s="35" t="n">
        <v>2200</v>
      </c>
      <c r="K14" s="35" t="s">
        <v>46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1760</v>
      </c>
      <c r="P14" s="35" t="s">
        <v>47</v>
      </c>
      <c r="Q14" s="35" t="s">
        <v>48</v>
      </c>
      <c r="R14" s="36" t="n">
        <f aca="false">IFERROR(Q14/P14,0)</f>
        <v>0</v>
      </c>
      <c r="S14" s="36" t="n">
        <f aca="false">IFERROR(Q14/K14,0)</f>
        <v>0</v>
      </c>
    </row>
    <row r="15" customFormat="false" ht="15.75" hidden="false" customHeight="true" outlineLevel="0" collapsed="false">
      <c r="A15" s="29" t="s">
        <v>42</v>
      </c>
      <c r="B15" s="30" t="s">
        <v>43</v>
      </c>
      <c r="C15" s="31" t="s">
        <v>49</v>
      </c>
      <c r="D15" s="31"/>
      <c r="E15" s="32" t="s">
        <v>45</v>
      </c>
      <c r="F15" s="33" t="n">
        <v>43466</v>
      </c>
      <c r="G15" s="33" t="n">
        <v>44561</v>
      </c>
      <c r="H15" s="34" t="n">
        <f aca="false">DATEDIF(F15,G15,"M")+1</f>
        <v>36</v>
      </c>
      <c r="I15" s="34" t="n">
        <f aca="false">DATEDIF(F15,IF($B$6&lt;G15,$B$6,G15),"M")+1</f>
        <v>1</v>
      </c>
      <c r="J15" s="35" t="n">
        <v>580</v>
      </c>
      <c r="K15" s="35" t="s">
        <v>50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464</v>
      </c>
      <c r="P15" s="35" t="s">
        <v>51</v>
      </c>
      <c r="Q15" s="35" t="s">
        <v>52</v>
      </c>
      <c r="R15" s="36" t="n">
        <f aca="false">IFERROR(Q15/P15,0)</f>
        <v>0</v>
      </c>
      <c r="S15" s="36" t="n">
        <f aca="false">IFERROR(Q15/K15,0)</f>
        <v>0</v>
      </c>
    </row>
    <row r="16" customFormat="false" ht="15.75" hidden="false" customHeight="true" outlineLevel="0" collapsed="false">
      <c r="A16" s="29" t="s">
        <v>42</v>
      </c>
      <c r="B16" s="30" t="s">
        <v>43</v>
      </c>
      <c r="C16" s="31" t="s">
        <v>53</v>
      </c>
      <c r="D16" s="31"/>
      <c r="E16" s="32" t="s">
        <v>45</v>
      </c>
      <c r="F16" s="33" t="n">
        <v>43466</v>
      </c>
      <c r="G16" s="33" t="n">
        <v>44561</v>
      </c>
      <c r="H16" s="34" t="n">
        <f aca="false">DATEDIF(F16,G16,"M")+1</f>
        <v>36</v>
      </c>
      <c r="I16" s="34" t="n">
        <f aca="false">DATEDIF(F16,IF($B$6&lt;G16,$B$6,G16),"M")+1</f>
        <v>1</v>
      </c>
      <c r="J16" s="35" t="n">
        <v>80</v>
      </c>
      <c r="K16" s="35" t="s">
        <v>54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64</v>
      </c>
      <c r="P16" s="35" t="s">
        <v>55</v>
      </c>
      <c r="Q16" s="35" t="s">
        <v>56</v>
      </c>
      <c r="R16" s="36" t="n">
        <f aca="false">IFERROR(Q16/P16,0)</f>
        <v>0</v>
      </c>
      <c r="S16" s="36" t="n">
        <f aca="false">IFERROR(Q16/K16,0)</f>
        <v>0</v>
      </c>
    </row>
    <row r="17" customFormat="false" ht="15.75" hidden="false" customHeight="true" outlineLevel="0" collapsed="false">
      <c r="A17" s="29" t="s">
        <v>42</v>
      </c>
      <c r="B17" s="30" t="s">
        <v>43</v>
      </c>
      <c r="C17" s="31" t="s">
        <v>57</v>
      </c>
      <c r="D17" s="31"/>
      <c r="E17" s="32" t="s">
        <v>45</v>
      </c>
      <c r="F17" s="33" t="n">
        <v>43466</v>
      </c>
      <c r="G17" s="33" t="n">
        <v>44561</v>
      </c>
      <c r="H17" s="34" t="n">
        <f aca="false">DATEDIF(F17,G17,"M")+1</f>
        <v>36</v>
      </c>
      <c r="I17" s="34" t="n">
        <f aca="false">DATEDIF(F17,IF($B$6&lt;G17,$B$6,G17),"M")+1</f>
        <v>1</v>
      </c>
      <c r="J17" s="35" t="n">
        <v>120</v>
      </c>
      <c r="K17" s="35" t="s">
        <v>58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96</v>
      </c>
      <c r="P17" s="35" t="s">
        <v>59</v>
      </c>
      <c r="Q17" s="35" t="s">
        <v>60</v>
      </c>
      <c r="R17" s="36" t="n">
        <f aca="false">IFERROR(Q17/P17,0)</f>
        <v>0</v>
      </c>
      <c r="S17" s="36" t="n">
        <f aca="false">IFERROR(Q17/K17,0)</f>
        <v>0</v>
      </c>
    </row>
    <row r="18" customFormat="false" ht="15" hidden="false" customHeight="false" outlineLevel="0" collapsed="false">
      <c r="J18" s="38" t="n">
        <f aca="false">SUM(J14:J17)</f>
        <v>2980</v>
      </c>
      <c r="K18" s="38" t="n">
        <f aca="false">SUM(K14:K17)</f>
        <v>0</v>
      </c>
      <c r="L18" s="39" t="n">
        <f aca="false">AVERAGE(L14:L17)</f>
        <v>0</v>
      </c>
      <c r="M18" s="39" t="n">
        <f aca="false">AVERAGE(M14:M17)</f>
        <v>0</v>
      </c>
      <c r="N18" s="40" t="n">
        <f aca="false">AVERAGE(N14:N17)</f>
        <v>0.8</v>
      </c>
      <c r="O18" s="41" t="n">
        <f aca="false">SUM(O14:O17)</f>
        <v>2384</v>
      </c>
      <c r="P18" s="41" t="n">
        <f aca="false">SUM(P14:P17)</f>
        <v>0</v>
      </c>
      <c r="Q18" s="41" t="n">
        <f aca="false">SUM(Q14:Q17)</f>
        <v>0</v>
      </c>
      <c r="R18" s="39" t="n">
        <f aca="false">AVERAGE(R14:R17)</f>
        <v>0</v>
      </c>
      <c r="S18" s="39" t="n">
        <f aca="false">AVERAGE(S14:S17)</f>
        <v>0</v>
      </c>
    </row>
    <row r="1048551" customFormat="false" ht="12.75" hidden="false" customHeight="true" outlineLevel="0" collapsed="false"/>
    <row r="1048552" customFormat="false" ht="12.75" hidden="false" customHeight="true" outlineLevel="0" collapsed="false"/>
    <row r="1048553" customFormat="false" ht="12.75" hidden="false" customHeight="true" outlineLevel="0" collapsed="false"/>
    <row r="1048554" customFormat="false" ht="12.75" hidden="false" customHeight="true" outlineLevel="0" collapsed="false"/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17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8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18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61</v>
      </c>
      <c r="B1" s="1" t="s">
        <v>62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2021-02-18T16:55:56Z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