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<sst xmlns="http://schemas.openxmlformats.org/spreadsheetml/2006/main" count="126" uniqueCount="79">
  <si>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 xml:space="preserve">Förderprogramm</t>
  </si>
  <si>
    <t xml:space="preserve">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</si>
  <si>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</si>
  <si>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</si>
  <si>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</si>
  <si>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</si>
  <si>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</si>
  <si>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</si>
  <si>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</si>
  <si>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</si>
  <si>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</si>
  <si>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</si>
  <si>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Aktuelles Datum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</si>
  <si>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</si>
  <si>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</si>
  <si>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</si>
  <si>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</si>
  <si>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</si>
  <si>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</si>
  <si>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EINTRITTE – Zielwert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</si>
  <si>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</si>
  <si>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</si>
  <si>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</si>
  <si>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</si>
  <si>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</si>
  <si>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</si>
  <si>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</si>
  <si>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</si>
  <si>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</si>
  <si>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</si>
  <si>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</si>
  <si>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</si>
  <si>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</si>
  <si>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fes:po02:m:1+3</t>
  </si>
  <si>
    <t xml:space="preserve">fes:po02:f:1+3</t>
  </si>
  <si>
    <t xml:space="preserve">fes:target:t:1+3</t>
  </si>
  <si>
    <t xml:space="preserve">davon Region Leipzig</t>
  </si>
  <si>
    <t xml:space="preserve">fes:po02:m:3</t>
  </si>
  <si>
    <t xml:space="preserve">fes:po02:f:3</t>
  </si>
  <si>
    <t xml:space="preserve">k.A.</t>
  </si>
  <si>
    <t xml:space="preserve">fes:target:t:3</t>
  </si>
  <si>
    <t xml:space="preserve">ÜR</t>
  </si>
  <si>
    <t xml:space="preserve">fes:po02:m:2+4</t>
  </si>
  <si>
    <t xml:space="preserve">fes:po02:f:2+4</t>
  </si>
  <si>
    <t xml:space="preserve">fes:target:t:2+4</t>
  </si>
  <si>
    <t xml:space="preserve">davon Region Lüneburg</t>
  </si>
  <si>
    <t xml:space="preserve">fes:po02:m:4</t>
  </si>
  <si>
    <t xml:space="preserve">fes:po02:f:4</t>
  </si>
  <si>
    <t xml:space="preserve">k.A. </t>
  </si>
  <si>
    <t xml:space="preserve">fes:target:t:4</t>
  </si>
  <si>
    <t xml:space="preserve">TOTAL</t>
  </si>
  <si>
    <t xml:space="preserve">AUSTRITTE – Zielwert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</si>
  <si>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</si>
  <si>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</si>
  <si>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</si>
  <si>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</si>
  <si>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</si>
  <si>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</si>
  <si>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</si>
  <si>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</si>
  <si>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</si>
  <si>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</si>
  <si>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</si>
  <si>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fes:a2_1+exit:m:1+3</t>
  </si>
  <si>
    <t xml:space="preserve">fes:a2_1+exit:f:1+3</t>
  </si>
  <si>
    <t xml:space="preserve">fes:exit:m:3</t>
  </si>
  <si>
    <t xml:space="preserve">fes:exit:f:3</t>
  </si>
  <si>
    <t xml:space="preserve">fes:a2_1+exit:m:3</t>
  </si>
  <si>
    <t xml:space="preserve">fes:a2_1+exit:f:3</t>
  </si>
  <si>
    <t xml:space="preserve">fes:exit:m:2+4</t>
  </si>
  <si>
    <t xml:space="preserve">fes:exit:f:2+4</t>
  </si>
  <si>
    <t xml:space="preserve">fes:a2_1+exit:m:2+4</t>
  </si>
  <si>
    <t xml:space="preserve">fes:a2_1+exit:f:2+4</t>
  </si>
  <si>
    <t xml:space="preserve">fes:exit:m:4</t>
  </si>
  <si>
    <t xml:space="preserve">fes:exit:f:4</t>
  </si>
  <si>
    <t xml:space="preserve">fes:a2_1+exit:m:4</t>
  </si>
  <si>
    <t xml:space="preserve">fes:a2_1+exit:f:4</t>
  </si>
  <si>
    <t xml:space="preserve">-</t>
  </si>
  <si>
    <t xml:space="preserve">* ) = PWE: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</si>
</sst>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23.71"/>
    <col collapsed="false" customWidth="true" hidden="false" outlineLevel="0" max="12" min="2" style="0" width="14.69"/>
    <col collapsed="false" customWidth="true" hidden="false" outlineLevel="0" max="1025" min="13" style="0" width="10.5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DATEDIF(B4,B5,"M")+1</f>
        <v>82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44561</v>
      </c>
      <c r="C5" s="0" t="s">
        <v>9</v>
      </c>
      <c r="D5" s="0" t="n">
        <f aca="false">DATEDIF(B4,IF(B6&lt;B5,B6,B5),"M")+1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0.390243902439024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7391</v>
      </c>
      <c r="F15" s="35" t="e">
        <f aca="false">D15/E15</f>
        <v>#VALUE!</v>
      </c>
      <c r="G15" s="32" t="n">
        <f aca="false">$D$6*E15</f>
        <v>2884.29268292683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2219</v>
      </c>
      <c r="F17" s="35" t="e">
        <f aca="false">D17/E17</f>
        <v>#VALUE!</v>
      </c>
      <c r="G17" s="32" t="n">
        <f aca="false">$D$6*E17</f>
        <v>865.951219512195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9610</v>
      </c>
      <c r="F19" s="44" t="e">
        <f aca="false">D19/E19</f>
        <v>#VALUE!</v>
      </c>
      <c r="G19" s="42" t="n">
        <f aca="false">G15+G17</f>
        <v>3750.24390243902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14" t="s">
        <v>54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2" t="s">
        <v>56</v>
      </c>
      <c r="I23" s="52"/>
      <c r="J23" s="53" t="s">
        <v>57</v>
      </c>
      <c r="K23" s="54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5" t="s">
        <v>27</v>
      </c>
      <c r="I24" s="55"/>
      <c r="J24" s="56" t="s">
        <v>26</v>
      </c>
      <c r="K24" s="57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8" t="s">
        <v>28</v>
      </c>
      <c r="F25" s="26" t="s">
        <v>29</v>
      </c>
      <c r="G25" s="59" t="s">
        <v>30</v>
      </c>
      <c r="H25" s="60" t="s">
        <v>30</v>
      </c>
      <c r="I25" s="60" t="s">
        <v>59</v>
      </c>
      <c r="J25" s="61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2" t="e">
        <f aca="false">E26+F26</f>
        <v>#VALUE!</v>
      </c>
      <c r="H26" s="63" t="n">
        <f aca="false">I26*E15</f>
        <v>2882.49</v>
      </c>
      <c r="I26" s="64" t="n">
        <v>0.39</v>
      </c>
      <c r="J26" s="65" t="n">
        <f aca="false">IFERROR(G26/D26,0)</f>
        <v>0</v>
      </c>
      <c r="K26" s="66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2" t="e">
        <f aca="false">E27+F27</f>
        <v>#VALUE!</v>
      </c>
      <c r="H27" s="63" t="s">
        <v>39</v>
      </c>
      <c r="I27" s="64" t="n">
        <v>0.39</v>
      </c>
      <c r="J27" s="65" t="n">
        <f aca="false">IFERROR(G27/D27,0)</f>
        <v>0</v>
      </c>
      <c r="K27" s="66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2" t="e">
        <f aca="false">E28+F28</f>
        <v>#VALUE!</v>
      </c>
      <c r="H28" s="63" t="n">
        <f aca="false">I28*E17</f>
        <v>776.65</v>
      </c>
      <c r="I28" s="64" t="n">
        <v>0.35</v>
      </c>
      <c r="J28" s="65" t="n">
        <f aca="false">IFERROR(G28/D28,0)</f>
        <v>0</v>
      </c>
      <c r="K28" s="66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2" t="e">
        <f aca="false">E29+F29</f>
        <v>#VALUE!</v>
      </c>
      <c r="H29" s="63" t="s">
        <v>39</v>
      </c>
      <c r="I29" s="64" t="n">
        <v>0.35</v>
      </c>
      <c r="J29" s="65" t="n">
        <f aca="false">IFERROR(G29/D29,0)</f>
        <v>0</v>
      </c>
      <c r="K29" s="66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7" t="e">
        <f aca="false">D26+D28</f>
        <v>#VALUE!</v>
      </c>
      <c r="E30" s="68" t="e">
        <f aca="false">E26+E28</f>
        <v>#VALUE!</v>
      </c>
      <c r="F30" s="42" t="e">
        <f aca="false">F26+F28</f>
        <v>#VALUE!</v>
      </c>
      <c r="G30" s="69" t="e">
        <f aca="false">G26+G28</f>
        <v>#VALUE!</v>
      </c>
      <c r="H30" s="70" t="n">
        <f aca="false">H26+H28</f>
        <v>3659.14</v>
      </c>
      <c r="I30" s="71" t="s">
        <v>77</v>
      </c>
      <c r="J30" s="72" t="n">
        <f aca="false">IFERROR(G30/D30,0)</f>
        <v>0</v>
      </c>
      <c r="K30" s="73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2019-08-05T14:02:51Z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